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FEBRERO 2022\"/>
    </mc:Choice>
  </mc:AlternateContent>
  <xr:revisionPtr revIDLastSave="0" documentId="13_ncr:1_{A3BBF66C-752D-441B-8BCF-59A6D7E6E5DC}" xr6:coauthVersionLast="47" xr6:coauthVersionMax="47" xr10:uidLastSave="{00000000-0000-0000-0000-000000000000}"/>
  <bookViews>
    <workbookView xWindow="-108" yWindow="-108" windowWidth="23256" windowHeight="12720" tabRatio="862" activeTab="4" xr2:uid="{00000000-000D-0000-FFFF-FFFF00000000}"/>
  </bookViews>
  <sheets>
    <sheet name="Otros bancos" sheetId="30" r:id="rId1"/>
    <sheet name="Efectivo" sheetId="27" r:id="rId2"/>
    <sheet name="16 al 28 Febrero 2022" sheetId="26" r:id="rId3"/>
    <sheet name="APOYOS ESCOLARES" sheetId="25" r:id="rId4"/>
    <sheet name="SERVICIOS MEDICOS" sheetId="24" r:id="rId5"/>
  </sheets>
  <definedNames>
    <definedName name="_xlnm._FilterDatabase" localSheetId="2" hidden="1">'16 al 28 Febrero 2022'!$A$9:$H$53</definedName>
    <definedName name="_xlnm._FilterDatabase" localSheetId="1" hidden="1">Efectivo!$A$9:$H$12</definedName>
    <definedName name="_xlnm._FilterDatabase" localSheetId="0" hidden="1">'Otros bancos'!$A$9:$H$12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26" l="1"/>
  <c r="F11" i="30" l="1"/>
  <c r="E11" i="30"/>
  <c r="D11" i="30"/>
  <c r="G10" i="30"/>
  <c r="G11" i="30" s="1"/>
  <c r="G13" i="26"/>
  <c r="G48" i="26"/>
  <c r="G12" i="30" l="1"/>
  <c r="D52" i="26"/>
  <c r="G47" i="26"/>
  <c r="G44" i="26" l="1"/>
  <c r="D11" i="27"/>
  <c r="G10" i="27"/>
  <c r="G11" i="27" s="1"/>
  <c r="G50" i="26"/>
  <c r="F11" i="27"/>
  <c r="E11" i="27"/>
  <c r="G46" i="26"/>
  <c r="G12" i="27" l="1"/>
  <c r="G45" i="26"/>
  <c r="G43" i="26"/>
  <c r="D16" i="25"/>
  <c r="G19" i="25" s="1"/>
  <c r="D17" i="24"/>
  <c r="G42" i="26"/>
  <c r="G41" i="26"/>
  <c r="G40" i="26"/>
  <c r="G39" i="26"/>
  <c r="G11" i="24"/>
  <c r="G12" i="24"/>
  <c r="G13" i="24"/>
  <c r="G14" i="24"/>
  <c r="G15" i="24"/>
  <c r="G16" i="24"/>
  <c r="G10" i="24"/>
  <c r="G38" i="26"/>
  <c r="G37" i="26"/>
  <c r="G13" i="25"/>
  <c r="G36" i="26"/>
  <c r="G14" i="25"/>
  <c r="G35" i="26"/>
  <c r="G34" i="26"/>
  <c r="G51" i="26"/>
  <c r="F52" i="26"/>
  <c r="G31" i="26"/>
  <c r="G32" i="26"/>
  <c r="G33" i="26"/>
  <c r="G30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10" i="26"/>
  <c r="G15" i="25"/>
  <c r="E17" i="24"/>
  <c r="F17" i="24"/>
  <c r="E16" i="25"/>
  <c r="F16" i="25"/>
  <c r="G10" i="25"/>
  <c r="G12" i="25"/>
  <c r="E52" i="26"/>
  <c r="G53" i="26" s="1"/>
  <c r="G16" i="25" l="1"/>
  <c r="G17" i="24"/>
  <c r="G52" i="26"/>
  <c r="G56" i="26" l="1"/>
</calcChain>
</file>

<file path=xl/sharedStrings.xml><?xml version="1.0" encoding="utf-8"?>
<sst xmlns="http://schemas.openxmlformats.org/spreadsheetml/2006/main" count="210" uniqueCount="140">
  <si>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</si>
  <si>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</si>
  <si>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</si>
  <si>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</si>
  <si>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</si>
  <si>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</si>
  <si>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</si>
  <si>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</si>
  <si>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</si>
  <si>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</si>
  <si>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</si>
  <si>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</si>
  <si>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</si>
  <si>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</si>
  <si>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</si>
  <si>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</si>
  <si>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</si>
  <si>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</si>
  <si>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</si>
  <si>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</si>
  <si>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</si>
  <si>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</si>
  <si>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</si>
  <si>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</si>
  <si>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</si>
  <si>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</si>
  <si>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</si>
  <si>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</si>
  <si>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</si>
  <si>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</si>
  <si>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</si>
  <si>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</si>
  <si>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</si>
  <si>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</si>
  <si>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</si>
  <si>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</si>
  <si>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</si>
  <si>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</si>
  <si>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</si>
  <si>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</si>
  <si>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</si>
  <si>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</si>
  <si>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</si>
  <si>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</si>
  <si>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</si>
  <si>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</si>
  <si>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</si>
  <si>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</si>
  <si>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</si>
  <si>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</si>
  <si>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</si>
  <si>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</si>
  <si>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</si>
  <si>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</si>
  <si>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</si>
  <si>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</si>
  <si>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</si>
  <si>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</si>
  <si>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</si>
  <si>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</si>
  <si>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</si>
  <si>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</si>
  <si>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</si>
  <si>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</si>
  <si>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</si>
  <si>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</si>
  <si>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</si>
  <si>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</si>
  <si>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</si>
  <si>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</si>
  <si>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</si>
  <si>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</si>
  <si>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</si>
  <si>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</si>
  <si>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</si>
  <si>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</si>
  <si>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</si>
  <si>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</si>
  <si>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</si>
  <si>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</si>
  <si>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</si>
  <si>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</si>
  <si>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</si>
  <si>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</si>
  <si>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</si>
  <si>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</si>
  <si>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</si>
  <si>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</si>
  <si>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</si>
  <si>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</si>
  <si>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</si>
  <si>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</si>
  <si>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</si>
  <si>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</si>
  <si>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</si>
  <si>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</si>
  <si>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</si>
  <si>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</si>
  <si>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</si>
  <si>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</si>
  <si>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</si>
  <si>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</si>
  <si>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</si>
  <si>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</si>
  <si>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</si>
  <si>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</si>
  <si>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</si>
  <si>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</si>
  <si>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</si>
  <si>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</si>
  <si>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</si>
  <si>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</si>
  <si>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</si>
  <si>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</si>
  <si>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</si>
  <si>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</si>
  <si>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</si>
  <si>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</si>
  <si>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</si>
  <si>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</si>
  <si>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</si>
  <si>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</si>
  <si>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</si>
  <si>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</si>
  <si>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</si>
  <si>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28 de Febrero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</si>
  <si>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28 de Febrero del 2022.</t>
    </r>
  </si>
  <si>
    <t>ARMANDO DIAZ LORENZO</t>
  </si>
  <si>
    <r>
      <t xml:space="preserve">FECHA: </t>
    </r>
    <r>
      <rPr>
        <sz val="16"/>
        <color theme="1"/>
        <rFont val="Century Gothic"/>
        <family val="2"/>
      </rPr>
      <t>28 de Febrero del 2022.</t>
    </r>
  </si>
  <si>
    <r>
      <t xml:space="preserve">PERIODO: </t>
    </r>
    <r>
      <rPr>
        <sz val="16"/>
        <color theme="1"/>
        <rFont val="Century Gothic"/>
        <family val="2"/>
      </rPr>
      <t>Del 16 al 28 de Febrero del 2022</t>
    </r>
  </si>
  <si>
    <r>
      <t>FECHA:</t>
    </r>
    <r>
      <rPr>
        <sz val="14"/>
        <color theme="1"/>
        <rFont val="Century Gothic"/>
        <family val="2"/>
      </rPr>
      <t xml:space="preserve"> 28 de Febrero del 2022.</t>
    </r>
  </si>
  <si>
    <r>
      <t xml:space="preserve">PERIODO: </t>
    </r>
    <r>
      <rPr>
        <sz val="14"/>
        <color theme="1"/>
        <rFont val="Century Gothic"/>
        <family val="2"/>
      </rPr>
      <t>Del 16 al 28 de Febrero 2022.</t>
    </r>
  </si>
  <si>
    <t>TRINIDAD RUIZ DIAZ</t>
  </si>
  <si>
    <t>AUXILIAR DE LIMPIEZA DE LA PLAZA DE LA LOCALIDAD DE IPALA</t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</si>
  <si>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28 de Febrero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</si>
  <si>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28 Febrero del 2022.</t>
    </r>
  </si>
  <si>
    <t>JOHANNA VARGAS CAMACHO</t>
  </si>
  <si>
    <t>AUXILIAR ADMINISTRATIVO EN DIF</t>
  </si>
  <si>
    <t>Dispersion 1</t>
  </si>
  <si>
    <t>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</si>
</sst>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64" fontId="20" fillId="4" borderId="5" xfId="2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237067</xdr:rowOff>
    </xdr:from>
    <xdr:to>
      <xdr:col>1</xdr:col>
      <xdr:colOff>1202443</xdr:colOff>
      <xdr:row>4</xdr:row>
      <xdr:rowOff>78315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237067"/>
          <a:ext cx="1202443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245534</xdr:rowOff>
    </xdr:from>
    <xdr:to>
      <xdr:col>1</xdr:col>
      <xdr:colOff>1174927</xdr:colOff>
      <xdr:row>4</xdr:row>
      <xdr:rowOff>86782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646" y="245534"/>
          <a:ext cx="1174927" cy="10943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368051</xdr:colOff>
      <xdr:row>1</xdr:row>
      <xdr:rowOff>60977</xdr:rowOff>
    </xdr:from>
    <xdr:to>
      <xdr:col>1</xdr:col>
      <xdr:colOff>1067459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51" y="374244"/>
          <a:ext cx="1131208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B118-776D-4C9E-9DC0-FB237FCBA648}">
  <dimension ref="A1:P14"/>
  <sheetViews>
    <sheetView zoomScale="90" zoomScaleNormal="90" workbookViewId="0">
      <selection activeCell="B9" sqref="B1:B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6" ht="24.9" customHeight="1" x14ac:dyDescent="0.25">
      <c r="A2" s="110" t="s">
        <v>14</v>
      </c>
      <c r="B2" s="110"/>
      <c r="C2" s="110"/>
      <c r="D2" s="110"/>
      <c r="E2" s="110"/>
      <c r="F2" s="109" t="s">
        <v>134</v>
      </c>
      <c r="G2" s="109"/>
      <c r="H2" s="109"/>
    </row>
    <row r="3" spans="1:16" ht="24.9" customHeight="1" x14ac:dyDescent="0.25">
      <c r="A3" s="105" t="s">
        <v>81</v>
      </c>
      <c r="B3" s="105"/>
      <c r="C3" s="105"/>
      <c r="D3" s="105"/>
      <c r="E3" s="105"/>
      <c r="F3" s="104"/>
      <c r="G3" s="104"/>
      <c r="H3" s="104"/>
    </row>
    <row r="4" spans="1:16" ht="24.9" customHeight="1" x14ac:dyDescent="0.25">
      <c r="A4" s="105" t="s">
        <v>15</v>
      </c>
      <c r="B4" s="105"/>
      <c r="C4" s="105"/>
      <c r="D4" s="105"/>
      <c r="E4" s="105"/>
      <c r="F4" s="109" t="s">
        <v>135</v>
      </c>
      <c r="G4" s="109"/>
      <c r="H4" s="109"/>
    </row>
    <row r="5" spans="1:16" ht="13.95" customHeight="1" x14ac:dyDescent="0.25">
      <c r="A5" s="104" t="s">
        <v>7</v>
      </c>
      <c r="B5" s="104"/>
      <c r="C5" s="104"/>
      <c r="D5" s="104"/>
      <c r="E5" s="104"/>
      <c r="F5" s="104"/>
      <c r="G5" s="104"/>
      <c r="H5" s="104"/>
    </row>
    <row r="6" spans="1:16" s="82" customFormat="1" ht="22.95" customHeight="1" x14ac:dyDescent="0.3">
      <c r="A6" s="105" t="s">
        <v>48</v>
      </c>
      <c r="B6" s="105"/>
      <c r="C6" s="105"/>
      <c r="D6" s="105"/>
      <c r="E6" s="105"/>
      <c r="F6" s="105"/>
      <c r="G6" s="105"/>
      <c r="H6" s="105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6" t="s">
        <v>13</v>
      </c>
      <c r="B7" s="106"/>
      <c r="C7" s="106"/>
      <c r="D7" s="106"/>
      <c r="E7" s="106"/>
      <c r="F7" s="106"/>
      <c r="G7" s="106"/>
      <c r="H7" s="106"/>
    </row>
    <row r="8" spans="1:16" ht="21.6" customHeight="1" x14ac:dyDescent="0.25">
      <c r="A8" s="107" t="s">
        <v>9</v>
      </c>
      <c r="B8" s="107"/>
      <c r="C8" s="107"/>
      <c r="D8" s="107"/>
      <c r="E8" s="107"/>
      <c r="F8" s="107"/>
      <c r="G8" s="107"/>
      <c r="H8" s="107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132</v>
      </c>
      <c r="C10" s="31" t="s">
        <v>133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08" t="s">
        <v>12</v>
      </c>
      <c r="B11" s="108"/>
      <c r="C11" s="108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5"/>
      <c r="D12" s="50"/>
      <c r="E12" s="29"/>
      <c r="F12" s="30"/>
      <c r="G12" s="51">
        <f>D11+E11</f>
        <v>2000</v>
      </c>
      <c r="H12" s="43"/>
      <c r="I12" s="38"/>
    </row>
    <row r="13" spans="1:16" ht="15.6" x14ac:dyDescent="0.3">
      <c r="B13" s="49"/>
      <c r="C13" s="85"/>
      <c r="D13" s="50"/>
      <c r="E13" s="29"/>
      <c r="F13" s="30"/>
      <c r="G13" s="51"/>
      <c r="H13" s="52"/>
      <c r="I13"/>
    </row>
    <row r="14" spans="1:16" ht="15.6" x14ac:dyDescent="0.3">
      <c r="B14" s="49"/>
      <c r="C14" s="85"/>
      <c r="D14" s="50"/>
      <c r="E14" s="29"/>
      <c r="F14" s="30"/>
      <c r="G14" s="51"/>
      <c r="I14"/>
    </row>
  </sheetData>
  <autoFilter ref="A9:H12" xr:uid="{00000000-0009-0000-0000-000000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zoomScale="90" zoomScaleNormal="90" workbookViewId="0">
      <selection sqref="A1:H11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6" ht="24.9" customHeight="1" x14ac:dyDescent="0.25">
      <c r="A2" s="110" t="s">
        <v>14</v>
      </c>
      <c r="B2" s="110"/>
      <c r="C2" s="110"/>
      <c r="D2" s="110"/>
      <c r="E2" s="110"/>
      <c r="F2" s="109" t="s">
        <v>134</v>
      </c>
      <c r="G2" s="109"/>
      <c r="H2" s="109"/>
    </row>
    <row r="3" spans="1:16" ht="24.9" customHeight="1" x14ac:dyDescent="0.25">
      <c r="A3" s="105" t="s">
        <v>81</v>
      </c>
      <c r="B3" s="105"/>
      <c r="C3" s="105"/>
      <c r="D3" s="105"/>
      <c r="E3" s="105"/>
      <c r="F3" s="104"/>
      <c r="G3" s="104"/>
      <c r="H3" s="104"/>
    </row>
    <row r="4" spans="1:16" ht="24.9" customHeight="1" x14ac:dyDescent="0.25">
      <c r="A4" s="105" t="s">
        <v>15</v>
      </c>
      <c r="B4" s="105"/>
      <c r="C4" s="105"/>
      <c r="D4" s="105"/>
      <c r="E4" s="105"/>
      <c r="F4" s="109" t="s">
        <v>135</v>
      </c>
      <c r="G4" s="109"/>
      <c r="H4" s="109"/>
    </row>
    <row r="5" spans="1:16" ht="13.95" customHeight="1" x14ac:dyDescent="0.25">
      <c r="A5" s="104" t="s">
        <v>7</v>
      </c>
      <c r="B5" s="104"/>
      <c r="C5" s="104"/>
      <c r="D5" s="104"/>
      <c r="E5" s="104"/>
      <c r="F5" s="104"/>
      <c r="G5" s="104"/>
      <c r="H5" s="104"/>
    </row>
    <row r="6" spans="1:16" s="82" customFormat="1" ht="22.95" customHeight="1" x14ac:dyDescent="0.3">
      <c r="A6" s="105" t="s">
        <v>48</v>
      </c>
      <c r="B6" s="105"/>
      <c r="C6" s="105"/>
      <c r="D6" s="105"/>
      <c r="E6" s="105"/>
      <c r="F6" s="105"/>
      <c r="G6" s="105"/>
      <c r="H6" s="105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6" t="s">
        <v>13</v>
      </c>
      <c r="B7" s="106"/>
      <c r="C7" s="106"/>
      <c r="D7" s="106"/>
      <c r="E7" s="106"/>
      <c r="F7" s="106"/>
      <c r="G7" s="106"/>
      <c r="H7" s="106"/>
    </row>
    <row r="8" spans="1:16" ht="21.6" customHeight="1" x14ac:dyDescent="0.25">
      <c r="A8" s="107" t="s">
        <v>9</v>
      </c>
      <c r="B8" s="107"/>
      <c r="C8" s="107"/>
      <c r="D8" s="107"/>
      <c r="E8" s="107"/>
      <c r="F8" s="107"/>
      <c r="G8" s="107"/>
      <c r="H8" s="107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117</v>
      </c>
      <c r="C10" s="31" t="s">
        <v>118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08" t="s">
        <v>12</v>
      </c>
      <c r="B11" s="108"/>
      <c r="C11" s="108"/>
      <c r="D11" s="47">
        <f>SUM(D10:D10)</f>
        <v>4000</v>
      </c>
      <c r="E11" s="47">
        <f>SUM(E10:E10)</f>
        <v>0</v>
      </c>
      <c r="F11" s="47">
        <f>SUM(F10:F10)</f>
        <v>0</v>
      </c>
      <c r="G11" s="47">
        <f>SUM(G10:G10)</f>
        <v>4000</v>
      </c>
      <c r="H11" s="48"/>
      <c r="I11" s="38"/>
    </row>
    <row r="12" spans="1:16" x14ac:dyDescent="0.25">
      <c r="B12" s="49"/>
      <c r="C12" s="85"/>
      <c r="D12" s="50"/>
      <c r="E12" s="29"/>
      <c r="F12" s="30"/>
      <c r="G12" s="51">
        <f>D11+E11</f>
        <v>4000</v>
      </c>
      <c r="H12" s="43"/>
      <c r="I12" s="38"/>
    </row>
    <row r="13" spans="1:16" ht="15.6" x14ac:dyDescent="0.3">
      <c r="B13" s="49"/>
      <c r="C13" s="85"/>
      <c r="D13" s="50"/>
      <c r="E13" s="29"/>
      <c r="F13" s="30"/>
      <c r="G13" s="51"/>
      <c r="H13" s="52"/>
      <c r="I13"/>
    </row>
    <row r="14" spans="1:16" ht="15.6" x14ac:dyDescent="0.3">
      <c r="B14" s="49"/>
      <c r="C14" s="85"/>
      <c r="D14" s="50"/>
      <c r="E14" s="29"/>
      <c r="F14" s="30"/>
      <c r="G14" s="51"/>
      <c r="I14"/>
    </row>
  </sheetData>
  <autoFilter ref="A9:H12" xr:uid="{00000000-0009-0000-0000-000000000000}"/>
  <mergeCells count="12">
    <mergeCell ref="A5:H5"/>
    <mergeCell ref="A6:H6"/>
    <mergeCell ref="A7:H7"/>
    <mergeCell ref="A8:H8"/>
    <mergeCell ref="A11:C1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"/>
  <sheetViews>
    <sheetView topLeftCell="A4"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6" ht="24.9" customHeight="1" x14ac:dyDescent="0.25">
      <c r="A2" s="110" t="s">
        <v>14</v>
      </c>
      <c r="B2" s="110"/>
      <c r="C2" s="110"/>
      <c r="D2" s="110"/>
      <c r="E2" s="110"/>
      <c r="F2" s="109" t="s">
        <v>125</v>
      </c>
      <c r="G2" s="109"/>
      <c r="H2" s="109"/>
    </row>
    <row r="3" spans="1:16" ht="24.9" customHeight="1" x14ac:dyDescent="0.25">
      <c r="A3" s="105" t="s">
        <v>81</v>
      </c>
      <c r="B3" s="105"/>
      <c r="C3" s="105"/>
      <c r="D3" s="105"/>
      <c r="E3" s="105"/>
      <c r="F3" s="104"/>
      <c r="G3" s="104"/>
      <c r="H3" s="104"/>
    </row>
    <row r="4" spans="1:16" ht="24.9" customHeight="1" x14ac:dyDescent="0.25">
      <c r="A4" s="105" t="s">
        <v>15</v>
      </c>
      <c r="B4" s="105"/>
      <c r="C4" s="105"/>
      <c r="D4" s="105"/>
      <c r="E4" s="105"/>
      <c r="F4" s="109" t="s">
        <v>126</v>
      </c>
      <c r="G4" s="109"/>
      <c r="H4" s="109"/>
    </row>
    <row r="5" spans="1:16" ht="13.95" customHeight="1" x14ac:dyDescent="0.25">
      <c r="A5" s="104" t="s">
        <v>7</v>
      </c>
      <c r="B5" s="104"/>
      <c r="C5" s="104"/>
      <c r="D5" s="104"/>
      <c r="E5" s="104"/>
      <c r="F5" s="104"/>
      <c r="G5" s="104"/>
      <c r="H5" s="104"/>
    </row>
    <row r="6" spans="1:16" s="82" customFormat="1" ht="22.95" customHeight="1" x14ac:dyDescent="0.3">
      <c r="A6" s="105" t="s">
        <v>48</v>
      </c>
      <c r="B6" s="105"/>
      <c r="C6" s="105"/>
      <c r="D6" s="105"/>
      <c r="E6" s="105"/>
      <c r="F6" s="105"/>
      <c r="G6" s="105"/>
      <c r="H6" s="105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6" t="s">
        <v>13</v>
      </c>
      <c r="B7" s="106"/>
      <c r="C7" s="106"/>
      <c r="D7" s="106"/>
      <c r="E7" s="106"/>
      <c r="F7" s="106"/>
      <c r="G7" s="106"/>
      <c r="H7" s="106"/>
    </row>
    <row r="8" spans="1:16" ht="21.6" customHeight="1" x14ac:dyDescent="0.25">
      <c r="A8" s="107" t="s">
        <v>9</v>
      </c>
      <c r="B8" s="107"/>
      <c r="C8" s="107"/>
      <c r="D8" s="107"/>
      <c r="E8" s="107"/>
      <c r="F8" s="107"/>
      <c r="G8" s="107"/>
      <c r="H8" s="107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7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4" t="s">
        <v>101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14" t="s">
        <v>127</v>
      </c>
      <c r="C13" s="66" t="s">
        <v>51</v>
      </c>
      <c r="D13" s="39">
        <v>4000</v>
      </c>
      <c r="E13" s="40"/>
      <c r="F13" s="20"/>
      <c r="G13" s="21">
        <f>D13+E13-F13</f>
        <v>4000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44">
        <v>5</v>
      </c>
      <c r="B14" s="35" t="s">
        <v>16</v>
      </c>
      <c r="C14" s="66" t="s">
        <v>8</v>
      </c>
      <c r="D14" s="39">
        <v>2500</v>
      </c>
      <c r="E14" s="40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44">
        <v>6</v>
      </c>
      <c r="B15" s="35" t="s">
        <v>21</v>
      </c>
      <c r="C15" s="66" t="s">
        <v>20</v>
      </c>
      <c r="D15" s="41">
        <v>2500</v>
      </c>
      <c r="E15" s="42"/>
      <c r="F15" s="20"/>
      <c r="G15" s="33">
        <f t="shared" si="0"/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44">
        <v>7</v>
      </c>
      <c r="B16" s="35" t="s">
        <v>62</v>
      </c>
      <c r="C16" s="66" t="s">
        <v>22</v>
      </c>
      <c r="D16" s="41">
        <v>2000</v>
      </c>
      <c r="E16" s="42"/>
      <c r="F16" s="20"/>
      <c r="G16" s="33">
        <f t="shared" si="0"/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44">
        <v>8</v>
      </c>
      <c r="B17" s="35" t="s">
        <v>27</v>
      </c>
      <c r="C17" s="66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44">
        <v>9</v>
      </c>
      <c r="B18" s="56" t="s">
        <v>111</v>
      </c>
      <c r="C18" s="65" t="s">
        <v>31</v>
      </c>
      <c r="D18" s="57">
        <v>2500</v>
      </c>
      <c r="E18" s="57"/>
      <c r="F18" s="57"/>
      <c r="G18" s="21">
        <f t="shared" si="0"/>
        <v>2500</v>
      </c>
      <c r="H18" s="87"/>
      <c r="I18" s="45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44">
        <v>10</v>
      </c>
      <c r="B19" s="35" t="s">
        <v>32</v>
      </c>
      <c r="C19" s="66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44">
        <v>11</v>
      </c>
      <c r="B20" s="18" t="s">
        <v>38</v>
      </c>
      <c r="C20" s="66" t="s">
        <v>39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49.95" customHeight="1" x14ac:dyDescent="0.25">
      <c r="A21" s="44">
        <v>12</v>
      </c>
      <c r="B21" s="18" t="s">
        <v>41</v>
      </c>
      <c r="C21" s="66" t="s">
        <v>42</v>
      </c>
      <c r="D21" s="32">
        <v>3000</v>
      </c>
      <c r="E21" s="32"/>
      <c r="F21" s="32"/>
      <c r="G21" s="33">
        <f t="shared" si="0"/>
        <v>3000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44">
        <v>13</v>
      </c>
      <c r="B22" s="18" t="s">
        <v>46</v>
      </c>
      <c r="C22" s="66" t="s">
        <v>47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44">
        <v>14</v>
      </c>
      <c r="B23" s="18" t="s">
        <v>44</v>
      </c>
      <c r="C23" s="66" t="s">
        <v>43</v>
      </c>
      <c r="D23" s="32">
        <v>2000</v>
      </c>
      <c r="E23" s="32"/>
      <c r="F23" s="32"/>
      <c r="G23" s="33">
        <f t="shared" si="0"/>
        <v>2000</v>
      </c>
      <c r="H23" s="18"/>
      <c r="I23" s="38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44">
        <v>15</v>
      </c>
      <c r="B24" s="18" t="s">
        <v>61</v>
      </c>
      <c r="C24" s="80" t="s">
        <v>65</v>
      </c>
      <c r="D24" s="41">
        <v>3000</v>
      </c>
      <c r="E24" s="42"/>
      <c r="F24" s="20"/>
      <c r="G24" s="33">
        <f t="shared" si="0"/>
        <v>3000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44">
        <v>16</v>
      </c>
      <c r="B25" s="18" t="s">
        <v>57</v>
      </c>
      <c r="C25" s="80" t="s">
        <v>58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44">
        <v>17</v>
      </c>
      <c r="B26" s="18" t="s">
        <v>59</v>
      </c>
      <c r="C26" s="80" t="s">
        <v>60</v>
      </c>
      <c r="D26" s="41">
        <v>2500</v>
      </c>
      <c r="E26" s="42"/>
      <c r="F26" s="20"/>
      <c r="G26" s="33">
        <f t="shared" si="0"/>
        <v>2500</v>
      </c>
      <c r="H26" s="34"/>
      <c r="I26" s="3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44">
        <v>18</v>
      </c>
      <c r="B27" s="18" t="s">
        <v>63</v>
      </c>
      <c r="C27" s="66" t="s">
        <v>67</v>
      </c>
      <c r="D27" s="41">
        <v>2500</v>
      </c>
      <c r="E27" s="42"/>
      <c r="F27" s="20"/>
      <c r="G27" s="33">
        <f t="shared" si="0"/>
        <v>2500</v>
      </c>
      <c r="H27" s="53"/>
      <c r="I27" s="1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44">
        <v>19</v>
      </c>
      <c r="B28" s="35" t="s">
        <v>64</v>
      </c>
      <c r="C28" s="66" t="s">
        <v>68</v>
      </c>
      <c r="D28" s="39">
        <v>3500</v>
      </c>
      <c r="E28" s="42"/>
      <c r="F28" s="20"/>
      <c r="G28" s="33">
        <v>3500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44">
        <v>20</v>
      </c>
      <c r="B29" s="35" t="s">
        <v>70</v>
      </c>
      <c r="C29" s="31" t="s">
        <v>66</v>
      </c>
      <c r="D29" s="39">
        <v>2500</v>
      </c>
      <c r="E29" s="42"/>
      <c r="F29" s="20"/>
      <c r="G29" s="33">
        <v>2500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44">
        <v>21</v>
      </c>
      <c r="B30" s="35" t="s">
        <v>72</v>
      </c>
      <c r="C30" s="66" t="s">
        <v>73</v>
      </c>
      <c r="D30" s="39">
        <v>6000</v>
      </c>
      <c r="E30" s="42"/>
      <c r="F30" s="20"/>
      <c r="G30" s="33">
        <f>D30+E30-F30</f>
        <v>6000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44">
        <v>22</v>
      </c>
      <c r="B31" s="35" t="s">
        <v>74</v>
      </c>
      <c r="C31" s="66" t="s">
        <v>75</v>
      </c>
      <c r="D31" s="39">
        <v>3500</v>
      </c>
      <c r="E31" s="42"/>
      <c r="F31" s="20"/>
      <c r="G31" s="33">
        <f t="shared" ref="G31:G32" si="1">D31+E31-F31</f>
        <v>3500</v>
      </c>
      <c r="H31" s="34"/>
      <c r="I31" s="3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44">
        <v>23</v>
      </c>
      <c r="B32" s="35" t="s">
        <v>76</v>
      </c>
      <c r="C32" s="66" t="s">
        <v>77</v>
      </c>
      <c r="D32" s="39">
        <v>3500</v>
      </c>
      <c r="E32" s="42"/>
      <c r="F32" s="20"/>
      <c r="G32" s="33">
        <f t="shared" si="1"/>
        <v>3500</v>
      </c>
      <c r="H32" s="34"/>
      <c r="I32" s="3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44">
        <v>24</v>
      </c>
      <c r="B33" s="14" t="s">
        <v>80</v>
      </c>
      <c r="C33" s="66" t="s">
        <v>77</v>
      </c>
      <c r="D33" s="39">
        <v>3500</v>
      </c>
      <c r="E33" s="42"/>
      <c r="F33" s="20"/>
      <c r="G33" s="33">
        <f t="shared" ref="G33:G51" si="2">D33+E33-F33</f>
        <v>3500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44">
        <v>25</v>
      </c>
      <c r="B34" s="18" t="s">
        <v>85</v>
      </c>
      <c r="C34" s="80" t="s">
        <v>86</v>
      </c>
      <c r="D34" s="39">
        <v>3000</v>
      </c>
      <c r="E34" s="42"/>
      <c r="F34" s="20"/>
      <c r="G34" s="33">
        <f t="shared" si="2"/>
        <v>3000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44">
        <v>26</v>
      </c>
      <c r="B35" s="14" t="s">
        <v>84</v>
      </c>
      <c r="C35" s="66" t="s">
        <v>87</v>
      </c>
      <c r="D35" s="39">
        <v>4000</v>
      </c>
      <c r="E35" s="42"/>
      <c r="F35" s="20"/>
      <c r="G35" s="33">
        <f t="shared" si="2"/>
        <v>4000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44">
        <v>27</v>
      </c>
      <c r="B36" s="14" t="s">
        <v>90</v>
      </c>
      <c r="C36" s="66" t="s">
        <v>88</v>
      </c>
      <c r="D36" s="39">
        <v>3500</v>
      </c>
      <c r="E36" s="42"/>
      <c r="F36" s="20"/>
      <c r="G36" s="33">
        <f t="shared" si="2"/>
        <v>3500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44">
        <v>28</v>
      </c>
      <c r="B37" s="14" t="s">
        <v>97</v>
      </c>
      <c r="C37" s="66" t="s">
        <v>17</v>
      </c>
      <c r="D37" s="39">
        <v>3500</v>
      </c>
      <c r="E37" s="42"/>
      <c r="F37" s="20"/>
      <c r="G37" s="33">
        <f t="shared" si="2"/>
        <v>3500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44">
        <v>29</v>
      </c>
      <c r="B38" s="14" t="s">
        <v>98</v>
      </c>
      <c r="C38" s="66" t="s">
        <v>17</v>
      </c>
      <c r="D38" s="39">
        <v>3500</v>
      </c>
      <c r="E38" s="42"/>
      <c r="F38" s="20"/>
      <c r="G38" s="33">
        <f t="shared" si="2"/>
        <v>3500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44">
        <v>30</v>
      </c>
      <c r="B39" s="35" t="s">
        <v>102</v>
      </c>
      <c r="C39" s="80" t="s">
        <v>103</v>
      </c>
      <c r="D39" s="39">
        <v>2500</v>
      </c>
      <c r="E39" s="42"/>
      <c r="F39" s="20"/>
      <c r="G39" s="33">
        <f>D39+E39-F39</f>
        <v>2500</v>
      </c>
      <c r="H39" s="54"/>
      <c r="I39" s="3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44">
        <v>31</v>
      </c>
      <c r="B40" s="35" t="s">
        <v>104</v>
      </c>
      <c r="C40" s="80" t="s">
        <v>103</v>
      </c>
      <c r="D40" s="39">
        <v>2500</v>
      </c>
      <c r="E40" s="42"/>
      <c r="F40" s="20"/>
      <c r="G40" s="33">
        <f>D40+E40-F40</f>
        <v>2500</v>
      </c>
      <c r="H40" s="54"/>
      <c r="I40" s="38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44">
        <v>32</v>
      </c>
      <c r="B41" s="65" t="s">
        <v>40</v>
      </c>
      <c r="C41" s="65" t="s">
        <v>106</v>
      </c>
      <c r="D41" s="74">
        <v>3000</v>
      </c>
      <c r="E41" s="74"/>
      <c r="F41" s="74"/>
      <c r="G41" s="64">
        <f t="shared" ref="G41:G50" si="3">D41+E41-F41</f>
        <v>3000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44">
        <v>33</v>
      </c>
      <c r="B42" s="65" t="s">
        <v>107</v>
      </c>
      <c r="C42" s="65" t="s">
        <v>108</v>
      </c>
      <c r="D42" s="74">
        <v>5531</v>
      </c>
      <c r="E42" s="74"/>
      <c r="F42" s="74"/>
      <c r="G42" s="64">
        <f t="shared" si="3"/>
        <v>5531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44">
        <v>34</v>
      </c>
      <c r="B43" s="65" t="s">
        <v>109</v>
      </c>
      <c r="C43" s="65" t="s">
        <v>110</v>
      </c>
      <c r="D43" s="74">
        <v>3500</v>
      </c>
      <c r="E43" s="74"/>
      <c r="F43" s="74"/>
      <c r="G43" s="64">
        <f t="shared" si="3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44">
        <v>35</v>
      </c>
      <c r="B44" s="65" t="s">
        <v>119</v>
      </c>
      <c r="C44" s="65" t="s">
        <v>120</v>
      </c>
      <c r="D44" s="74">
        <v>3500</v>
      </c>
      <c r="E44" s="74"/>
      <c r="F44" s="74"/>
      <c r="G44" s="64">
        <f t="shared" si="3"/>
        <v>3500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44">
        <v>36</v>
      </c>
      <c r="B45" s="65" t="s">
        <v>91</v>
      </c>
      <c r="C45" s="65" t="s">
        <v>112</v>
      </c>
      <c r="D45" s="74">
        <v>3500</v>
      </c>
      <c r="E45" s="74"/>
      <c r="F45" s="74"/>
      <c r="G45" s="64">
        <f t="shared" si="3"/>
        <v>3500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49.95" customHeight="1" x14ac:dyDescent="0.25">
      <c r="A46" s="44">
        <v>37</v>
      </c>
      <c r="B46" s="65" t="s">
        <v>116</v>
      </c>
      <c r="C46" s="65" t="s">
        <v>115</v>
      </c>
      <c r="D46" s="74">
        <v>4000</v>
      </c>
      <c r="E46" s="74"/>
      <c r="F46" s="74"/>
      <c r="G46" s="64">
        <f t="shared" si="3"/>
        <v>4000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49.95" customHeight="1" x14ac:dyDescent="0.25">
      <c r="A47" s="44">
        <v>38</v>
      </c>
      <c r="B47" s="65" t="s">
        <v>121</v>
      </c>
      <c r="C47" s="65" t="s">
        <v>122</v>
      </c>
      <c r="D47" s="74">
        <v>4200</v>
      </c>
      <c r="E47" s="74"/>
      <c r="F47" s="74"/>
      <c r="G47" s="64">
        <f t="shared" si="3"/>
        <v>4200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49.95" customHeight="1" x14ac:dyDescent="0.25">
      <c r="A48" s="44">
        <v>39</v>
      </c>
      <c r="B48" s="65" t="s">
        <v>124</v>
      </c>
      <c r="C48" s="65" t="s">
        <v>123</v>
      </c>
      <c r="D48" s="74">
        <v>3500</v>
      </c>
      <c r="E48" s="74"/>
      <c r="F48" s="74"/>
      <c r="G48" s="64">
        <f t="shared" si="3"/>
        <v>3500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49.95" customHeight="1" x14ac:dyDescent="0.25">
      <c r="A49" s="44">
        <v>40</v>
      </c>
      <c r="B49" s="18" t="s">
        <v>136</v>
      </c>
      <c r="C49" s="66" t="s">
        <v>137</v>
      </c>
      <c r="D49" s="74">
        <v>3000</v>
      </c>
      <c r="E49" s="74"/>
      <c r="F49" s="74"/>
      <c r="G49" s="64">
        <f t="shared" si="3"/>
        <v>3000</v>
      </c>
      <c r="H49" s="65"/>
      <c r="I49" s="38"/>
      <c r="J49" s="1"/>
      <c r="K49" s="1"/>
      <c r="L49" s="1"/>
      <c r="M49" s="1"/>
      <c r="N49" s="1"/>
      <c r="O49" s="1"/>
      <c r="P49" s="1"/>
    </row>
    <row r="50" spans="1:16" ht="49.95" customHeight="1" x14ac:dyDescent="0.25">
      <c r="A50" s="44">
        <v>41</v>
      </c>
      <c r="B50" s="14" t="s">
        <v>94</v>
      </c>
      <c r="C50" s="66" t="s">
        <v>95</v>
      </c>
      <c r="D50" s="74">
        <v>5500</v>
      </c>
      <c r="E50" s="74"/>
      <c r="F50" s="74"/>
      <c r="G50" s="64">
        <f t="shared" si="3"/>
        <v>5500</v>
      </c>
      <c r="H50" s="65"/>
      <c r="I50" s="38"/>
      <c r="J50" s="1"/>
      <c r="K50" s="1"/>
      <c r="L50" s="1"/>
      <c r="M50" s="1"/>
      <c r="N50" s="1"/>
      <c r="O50" s="1"/>
      <c r="P50" s="1"/>
    </row>
    <row r="51" spans="1:16" ht="49.95" customHeight="1" x14ac:dyDescent="0.25">
      <c r="A51" s="44">
        <v>42</v>
      </c>
      <c r="B51" s="35" t="s">
        <v>82</v>
      </c>
      <c r="C51" s="84" t="s">
        <v>83</v>
      </c>
      <c r="D51" s="55">
        <v>8500</v>
      </c>
      <c r="E51" s="55"/>
      <c r="F51" s="55"/>
      <c r="G51" s="55">
        <f t="shared" si="2"/>
        <v>8500</v>
      </c>
      <c r="H51" s="53"/>
      <c r="I51" s="38"/>
      <c r="J51" s="1"/>
      <c r="K51" s="1"/>
      <c r="L51" s="1"/>
      <c r="M51" s="1"/>
      <c r="N51" s="1"/>
      <c r="O51" s="1"/>
      <c r="P51" s="1"/>
    </row>
    <row r="52" spans="1:16" ht="21" x14ac:dyDescent="0.35">
      <c r="A52" s="108" t="s">
        <v>12</v>
      </c>
      <c r="B52" s="108"/>
      <c r="C52" s="108"/>
      <c r="D52" s="47">
        <f>SUM(D10:D51)</f>
        <v>143431</v>
      </c>
      <c r="E52" s="47">
        <f>SUM(E10:E51)</f>
        <v>0</v>
      </c>
      <c r="F52" s="47">
        <f>SUM(F10:F51)</f>
        <v>0</v>
      </c>
      <c r="G52" s="47">
        <f>SUM(G10:G51)</f>
        <v>143431</v>
      </c>
      <c r="H52" s="48"/>
      <c r="I52" s="38"/>
    </row>
    <row r="53" spans="1:16" x14ac:dyDescent="0.25">
      <c r="B53" s="49"/>
      <c r="C53" s="85"/>
      <c r="D53" s="50"/>
      <c r="E53" s="29"/>
      <c r="F53" s="30"/>
      <c r="G53" s="51">
        <f>D52+E52</f>
        <v>143431</v>
      </c>
      <c r="H53" s="43"/>
      <c r="I53" s="38"/>
    </row>
    <row r="54" spans="1:16" ht="16.2" thickBot="1" x14ac:dyDescent="0.35">
      <c r="B54" s="49"/>
      <c r="C54" s="85"/>
      <c r="D54" s="50"/>
      <c r="E54" s="29"/>
      <c r="F54" s="30"/>
      <c r="G54" s="51"/>
      <c r="H54" s="52"/>
      <c r="I54"/>
    </row>
    <row r="55" spans="1:16" ht="16.2" thickBot="1" x14ac:dyDescent="0.35">
      <c r="B55" s="49"/>
      <c r="C55" s="85"/>
      <c r="D55" s="50"/>
      <c r="E55" s="29"/>
      <c r="F55" s="30" t="s">
        <v>138</v>
      </c>
      <c r="G55" s="103">
        <v>139431</v>
      </c>
      <c r="I55"/>
    </row>
    <row r="56" spans="1:16" x14ac:dyDescent="0.25">
      <c r="F56" s="26" t="s">
        <v>139</v>
      </c>
      <c r="G56" s="43">
        <f>G52-G55</f>
        <v>4000</v>
      </c>
    </row>
  </sheetData>
  <autoFilter ref="A9:H53" xr:uid="{00000000-0009-0000-0000-000001000000}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2:C52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21"/>
  <sheetViews>
    <sheetView topLeftCell="A8" zoomScale="90" zoomScaleNormal="90" workbookViewId="0">
      <selection activeCell="D8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1" t="s">
        <v>114</v>
      </c>
      <c r="B2" s="111"/>
      <c r="C2" s="111"/>
      <c r="D2" s="111"/>
      <c r="E2" s="111"/>
      <c r="F2" s="111"/>
      <c r="G2" s="116" t="s">
        <v>128</v>
      </c>
      <c r="H2" s="116"/>
    </row>
    <row r="3" spans="1:16" ht="24.9" customHeight="1" x14ac:dyDescent="0.35">
      <c r="A3" s="112" t="s">
        <v>92</v>
      </c>
      <c r="B3" s="112"/>
      <c r="C3" s="112"/>
      <c r="D3" s="112"/>
      <c r="E3" s="112"/>
      <c r="F3" s="112"/>
      <c r="G3" s="70"/>
      <c r="H3" s="70"/>
    </row>
    <row r="4" spans="1:16" ht="24.9" customHeight="1" x14ac:dyDescent="0.35">
      <c r="A4" s="112" t="s">
        <v>93</v>
      </c>
      <c r="B4" s="112"/>
      <c r="C4" s="112"/>
      <c r="D4" s="112"/>
      <c r="E4" s="112"/>
      <c r="F4" s="116" t="s">
        <v>129</v>
      </c>
      <c r="G4" s="117"/>
      <c r="H4" s="117"/>
    </row>
    <row r="5" spans="1:16" ht="24.9" customHeight="1" x14ac:dyDescent="0.35">
      <c r="A5" s="113" t="s">
        <v>7</v>
      </c>
      <c r="B5" s="113"/>
      <c r="C5" s="113"/>
      <c r="D5" s="113"/>
      <c r="E5" s="113"/>
      <c r="F5" s="113"/>
      <c r="G5" s="113"/>
      <c r="H5" s="113"/>
    </row>
    <row r="6" spans="1:16" ht="24.9" customHeight="1" x14ac:dyDescent="0.35">
      <c r="A6" s="118" t="s">
        <v>48</v>
      </c>
      <c r="B6" s="118"/>
      <c r="C6" s="118"/>
      <c r="D6" s="118"/>
      <c r="E6" s="118"/>
      <c r="F6" s="118"/>
      <c r="G6" s="118"/>
      <c r="H6" s="118"/>
    </row>
    <row r="7" spans="1:16" ht="24.9" customHeight="1" x14ac:dyDescent="0.35">
      <c r="A7" s="115" t="s">
        <v>50</v>
      </c>
      <c r="B7" s="115"/>
      <c r="C7" s="115"/>
      <c r="D7" s="115"/>
      <c r="E7" s="115"/>
      <c r="F7" s="115"/>
      <c r="G7" s="115"/>
      <c r="H7" s="115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9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71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36</v>
      </c>
      <c r="C12" s="94" t="s">
        <v>37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96</v>
      </c>
      <c r="C13" s="18" t="s">
        <v>99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113</v>
      </c>
      <c r="C14" s="31" t="s">
        <v>89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69</v>
      </c>
      <c r="C15" s="56" t="s">
        <v>45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14" t="s">
        <v>12</v>
      </c>
      <c r="B16" s="114"/>
      <c r="C16" s="114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8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P20"/>
  <sheetViews>
    <sheetView tabSelected="1" zoomScale="90" zoomScaleNormal="90" workbookViewId="0"/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9" t="s">
        <v>14</v>
      </c>
      <c r="B2" s="119"/>
      <c r="C2" s="119"/>
      <c r="D2" s="119"/>
      <c r="E2" s="119"/>
      <c r="F2" s="119"/>
      <c r="G2" s="123" t="s">
        <v>130</v>
      </c>
      <c r="H2" s="123"/>
    </row>
    <row r="3" spans="1:16" ht="24.9" customHeight="1" x14ac:dyDescent="0.35">
      <c r="A3" s="118" t="s">
        <v>81</v>
      </c>
      <c r="B3" s="118"/>
      <c r="C3" s="118"/>
      <c r="D3" s="118"/>
      <c r="E3" s="118"/>
      <c r="F3" s="118"/>
      <c r="G3" s="16"/>
      <c r="H3" s="16"/>
    </row>
    <row r="4" spans="1:16" ht="24.9" customHeight="1" x14ac:dyDescent="0.35">
      <c r="A4" s="120" t="s">
        <v>15</v>
      </c>
      <c r="B4" s="120"/>
      <c r="C4" s="120"/>
      <c r="D4" s="120"/>
      <c r="E4" s="120"/>
      <c r="F4" s="120"/>
      <c r="G4" s="58" t="s">
        <v>131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0" t="s">
        <v>48</v>
      </c>
      <c r="B6" s="120"/>
      <c r="C6" s="120"/>
      <c r="D6" s="120"/>
      <c r="E6" s="120"/>
      <c r="F6" s="120"/>
      <c r="G6" s="120"/>
      <c r="H6" s="120"/>
    </row>
    <row r="7" spans="1:16" ht="24.9" customHeight="1" x14ac:dyDescent="0.35">
      <c r="A7" s="122" t="s">
        <v>49</v>
      </c>
      <c r="B7" s="122"/>
      <c r="C7" s="122"/>
      <c r="D7" s="122"/>
      <c r="E7" s="122"/>
      <c r="F7" s="122"/>
      <c r="G7" s="122"/>
      <c r="H7" s="122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8">
        <v>1</v>
      </c>
      <c r="B10" s="89" t="s">
        <v>52</v>
      </c>
      <c r="C10" s="102" t="s">
        <v>53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8">
        <v>2</v>
      </c>
      <c r="B11" s="89" t="s">
        <v>18</v>
      </c>
      <c r="C11" s="102" t="s">
        <v>53</v>
      </c>
      <c r="D11" s="90">
        <v>2500</v>
      </c>
      <c r="E11" s="91"/>
      <c r="F11" s="92"/>
      <c r="G11" s="93">
        <f t="shared" ref="G11:G16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8">
        <v>4</v>
      </c>
      <c r="B13" s="99" t="s">
        <v>105</v>
      </c>
      <c r="C13" s="99" t="s">
        <v>100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8">
        <v>5</v>
      </c>
      <c r="B14" s="101" t="s">
        <v>54</v>
      </c>
      <c r="C14" s="99" t="s">
        <v>35</v>
      </c>
      <c r="D14" s="97">
        <v>9000</v>
      </c>
      <c r="E14" s="100"/>
      <c r="F14" s="100"/>
      <c r="G14" s="93">
        <f t="shared" si="0"/>
        <v>9000</v>
      </c>
      <c r="H14" s="100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8">
        <v>6</v>
      </c>
      <c r="B15" s="94" t="s">
        <v>78</v>
      </c>
      <c r="C15" s="99" t="s">
        <v>79</v>
      </c>
      <c r="D15" s="97">
        <v>5000</v>
      </c>
      <c r="E15" s="88"/>
      <c r="F15" s="88"/>
      <c r="G15" s="93">
        <f t="shared" si="0"/>
        <v>5000</v>
      </c>
      <c r="H15" s="88"/>
      <c r="I15" s="5"/>
      <c r="J15" s="6"/>
      <c r="K15" s="7"/>
      <c r="L15" s="7"/>
      <c r="M15" s="7"/>
      <c r="N15" s="7"/>
      <c r="O15" s="7"/>
      <c r="P15" s="7"/>
    </row>
    <row r="16" spans="1:16" ht="60" customHeight="1" x14ac:dyDescent="0.25">
      <c r="A16" s="88">
        <v>7</v>
      </c>
      <c r="B16" s="31" t="s">
        <v>55</v>
      </c>
      <c r="C16" s="31" t="s">
        <v>56</v>
      </c>
      <c r="D16" s="97">
        <v>1500</v>
      </c>
      <c r="E16" s="100"/>
      <c r="F16" s="100"/>
      <c r="G16" s="93">
        <f t="shared" si="0"/>
        <v>1500</v>
      </c>
      <c r="H16" s="100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21" t="s">
        <v>12</v>
      </c>
      <c r="B17" s="121"/>
      <c r="C17" s="121"/>
      <c r="D17" s="15">
        <f>SUM(D10:D16)</f>
        <v>37500</v>
      </c>
      <c r="E17" s="15">
        <f>SUM(E10:E16)</f>
        <v>0</v>
      </c>
      <c r="F17" s="15">
        <f>SUM(F10:F12)</f>
        <v>0</v>
      </c>
      <c r="G17" s="15">
        <f>SUM(G10:G16)</f>
        <v>37500</v>
      </c>
      <c r="H17" s="19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</row>
    <row r="20" spans="1:16" x14ac:dyDescent="0.25">
      <c r="A20" s="2"/>
      <c r="B20" s="25"/>
      <c r="C20" s="11"/>
      <c r="D20" s="9"/>
      <c r="E20" s="10"/>
      <c r="F20" s="6"/>
      <c r="G20" s="7"/>
      <c r="H20" s="2"/>
    </row>
  </sheetData>
  <mergeCells count="7">
    <mergeCell ref="A2:F2"/>
    <mergeCell ref="A4:F4"/>
    <mergeCell ref="A17:C17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Otros bancos</vt:lpstr>
      <vt:lpstr>Efectivo</vt:lpstr>
      <vt:lpstr>16 al 28 Febrero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2022-02-28T17:24:36Z</cp:lastPrinted>
  <dcterms:created xsi:type="dcterms:W3CDTF">2012-09-01T00:58:13Z</dcterms:created>
  <dcterms:modified xsi:type="dcterms:W3CDTF">2022-03-02T16:56:17Z</dcterms:modified>
</cp:coreProperties>
</file>